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" yWindow="111" windowWidth="16346" windowHeight="5751"/>
  </bookViews>
  <sheets>
    <sheet name="表2　NORMSINVによるSc計算sheet" sheetId="4" r:id="rId1"/>
  </sheets>
  <definedNames>
    <definedName name="_xlnm.Print_Area" localSheetId="0">'表2　NORMSINVによるSc計算sheet'!$A$1:$F$29</definedName>
  </definedNames>
  <calcPr calcId="145621"/>
</workbook>
</file>

<file path=xl/calcChain.xml><?xml version="1.0" encoding="utf-8"?>
<calcChain xmlns="http://schemas.openxmlformats.org/spreadsheetml/2006/main">
  <c r="B17" i="4" l="1"/>
  <c r="E17" i="4" s="1"/>
  <c r="B16" i="4"/>
  <c r="E16" i="4" s="1"/>
  <c r="B15" i="4"/>
  <c r="E15" i="4" s="1"/>
  <c r="B14" i="4"/>
  <c r="E14" i="4" s="1"/>
  <c r="B22" i="4" l="1"/>
  <c r="E22" i="4" s="1"/>
  <c r="B21" i="4"/>
  <c r="E21" i="4" s="1"/>
  <c r="B20" i="4"/>
  <c r="E20" i="4" s="1"/>
  <c r="B19" i="4"/>
  <c r="E19" i="4" s="1"/>
  <c r="B24" i="4"/>
  <c r="E24" i="4" s="1"/>
  <c r="B10" i="4"/>
  <c r="E10" i="4" s="1"/>
  <c r="B27" i="4" l="1"/>
  <c r="E27" i="4" s="1"/>
  <c r="B26" i="4"/>
  <c r="E26" i="4" s="1"/>
  <c r="B25" i="4"/>
  <c r="E25" i="4" s="1"/>
  <c r="B12" i="4"/>
  <c r="B7" i="4" l="1"/>
  <c r="E7" i="4" s="1"/>
  <c r="B5" i="4"/>
  <c r="E5" i="4" s="1"/>
  <c r="B6" i="4"/>
  <c r="E6" i="4" s="1"/>
  <c r="B4" i="4"/>
  <c r="E4" i="4" s="1"/>
  <c r="B3" i="4"/>
  <c r="E3" i="4" s="1"/>
  <c r="B2" i="4"/>
  <c r="E2" i="4" l="1"/>
  <c r="E12" i="4"/>
  <c r="B11" i="4"/>
  <c r="E11" i="4" s="1"/>
  <c r="B9" i="4" l="1"/>
  <c r="E9" i="4" s="1"/>
  <c r="B8" i="4"/>
  <c r="E8" i="4" l="1"/>
</calcChain>
</file>

<file path=xl/sharedStrings.xml><?xml version="1.0" encoding="utf-8"?>
<sst xmlns="http://schemas.openxmlformats.org/spreadsheetml/2006/main" count="45" uniqueCount="27">
  <si>
    <r>
      <rPr>
        <sz val="11"/>
        <color theme="1"/>
        <rFont val="Century"/>
        <family val="1"/>
      </rPr>
      <t>P</t>
    </r>
    <r>
      <rPr>
        <vertAlign val="subscript"/>
        <sz val="11"/>
        <color theme="1"/>
        <rFont val="Century"/>
        <family val="1"/>
      </rPr>
      <t>f</t>
    </r>
    <phoneticPr fontId="1"/>
  </si>
  <si>
    <t>備  考</t>
    <rPh sb="0" eb="1">
      <t>ビ</t>
    </rPh>
    <rPh sb="3" eb="4">
      <t>コウ</t>
    </rPh>
    <phoneticPr fontId="1"/>
  </si>
  <si>
    <t xml:space="preserve"> </t>
    <phoneticPr fontId="1"/>
  </si>
  <si>
    <r>
      <rPr>
        <sz val="11"/>
        <color theme="1"/>
        <rFont val="Century"/>
        <family val="1"/>
      </rPr>
      <t>u</t>
    </r>
    <r>
      <rPr>
        <sz val="11"/>
        <color theme="1"/>
        <rFont val="ＭＳ Ｐゴシック"/>
        <family val="2"/>
        <charset val="128"/>
        <scheme val="minor"/>
      </rPr>
      <t>= B= Φ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-1</t>
    </r>
    <r>
      <rPr>
        <sz val="11"/>
        <color theme="1"/>
        <rFont val="ＭＳ Ｐゴシック"/>
        <family val="2"/>
        <charset val="128"/>
        <scheme val="minor"/>
      </rPr>
      <t>（P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） 
=NORMSINV（P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</si>
  <si>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</si>
  <si>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t>S</t>
    </r>
    <r>
      <rPr>
        <b/>
        <vertAlign val="subscript"/>
        <sz val="11"/>
        <color theme="1"/>
        <rFont val="ＭＳ Ｐゴシック"/>
        <family val="3"/>
        <charset val="128"/>
      </rPr>
      <t>c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</si>
  <si>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 （図4）</t>
    </r>
    <rPh sb="6" eb="7">
      <t>ズ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</si>
  <si>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=0.1 （図8）</t>
    </r>
    <rPh sb="8" eb="9">
      <t>ズ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</si>
  <si>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=0.2 （図9）</t>
    </r>
    <rPh sb="8" eb="9">
      <t>ズ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</si>
  <si>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=0.3 （図10）</t>
    </r>
    <rPh sb="8" eb="9">
      <t>ズ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</si>
  <si>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</si>
  <si>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phoneticPr fontId="1"/>
  </si>
  <si>
    <t>u</t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</si>
  <si>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=0.1，</t>
    </r>
    <r>
      <rPr>
        <sz val="11"/>
        <color theme="1"/>
        <rFont val="ＭＳ Ｐゴシック"/>
        <family val="2"/>
        <charset val="128"/>
        <scheme val="minor"/>
      </rP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=0.1 （表3 右側）</t>
    </r>
    <rPh sb="15" eb="16">
      <t>ヒョウ</t>
    </rPh>
    <rPh sb="18" eb="20">
      <t>ミギガワ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</si>
  <si>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=0.1</t>
    </r>
    <r>
      <rPr>
        <sz val="11"/>
        <color theme="1"/>
        <rFont val="ＭＳ Ｐゴシック"/>
        <family val="2"/>
        <charset val="128"/>
        <scheme val="minor"/>
      </rPr>
      <t>，η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=0.2 （表4 左側）</t>
    </r>
    <rPh sb="15" eb="16">
      <t>ヒョウ</t>
    </rPh>
    <rPh sb="18" eb="20">
      <t>ヒダリガワ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</si>
  <si>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=0.1</t>
    </r>
    <r>
      <rPr>
        <sz val="11"/>
        <color theme="1"/>
        <rFont val="ＭＳ Ｐゴシック"/>
        <family val="2"/>
        <charset val="128"/>
        <scheme val="minor"/>
      </rPr>
      <t>，η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=0.3 （表4 右側）</t>
    </r>
    <rPh sb="15" eb="16">
      <t>ヒョウ</t>
    </rPh>
    <rPh sb="18" eb="20">
      <t>ミギガワ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</si>
  <si>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=0.2</t>
    </r>
    <r>
      <rPr>
        <sz val="11"/>
        <color theme="1"/>
        <rFont val="ＭＳ Ｐゴシック"/>
        <family val="2"/>
        <charset val="128"/>
        <scheme val="minor"/>
      </rPr>
      <t>，η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=0.3 （表4 右側）</t>
    </r>
    <rPh sb="15" eb="16">
      <t>ヒョウ</t>
    </rPh>
    <rPh sb="18" eb="20">
      <t>ミギガワ</t>
    </rPh>
    <phoneticPr fontId="1"/>
  </si>
  <si>
    <r>
      <t>ストレス一定（η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=0） （表3 左側）</t>
    </r>
    <rPh sb="4" eb="6">
      <t>イッテイ</t>
    </rPh>
    <rPh sb="14" eb="15">
      <t>ヒョウ</t>
    </rPh>
    <rPh sb="17" eb="18">
      <t>ヒダリ</t>
    </rPh>
    <rPh sb="18" eb="19">
      <t>ガワ</t>
    </rPh>
    <phoneticPr fontId="1"/>
  </si>
  <si>
    <r>
      <t>＊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=10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-6</t>
    </r>
    <r>
      <rPr>
        <sz val="11"/>
        <color theme="1"/>
        <rFont val="ＭＳ Ｐゴシック"/>
        <family val="2"/>
        <charset val="128"/>
        <scheme val="minor"/>
      </rPr>
      <t>，S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=3.5に必要なη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2"/>
        <charset val="128"/>
        <scheme val="minor"/>
      </rPr>
      <t>の値</t>
    </r>
    <rPh sb="17" eb="19">
      <t>ヒツヨウ</t>
    </rPh>
    <rPh sb="23" eb="24">
      <t>アタイ</t>
    </rPh>
    <phoneticPr fontId="1"/>
  </si>
  <si>
    <t>注3．本計算シートは、使用者の責任においてご使用ください</t>
    <rPh sb="0" eb="1">
      <t>チュウ</t>
    </rPh>
    <rPh sb="3" eb="4">
      <t>ホン</t>
    </rPh>
    <rPh sb="4" eb="6">
      <t>ケイサン</t>
    </rPh>
    <rPh sb="11" eb="14">
      <t>シヨウシャ</t>
    </rPh>
    <rPh sb="15" eb="17">
      <t>セキニン</t>
    </rPh>
    <rPh sb="22" eb="24">
      <t>シヨウ</t>
    </rPh>
    <phoneticPr fontId="1"/>
  </si>
  <si>
    <t>注1．第1行は注釈行</t>
    <rPh sb="0" eb="1">
      <t>チュウ</t>
    </rPh>
    <rPh sb="3" eb="4">
      <t>ダイ</t>
    </rPh>
    <rPh sb="5" eb="6">
      <t>ギョウ</t>
    </rPh>
    <rPh sb="7" eb="9">
      <t>チュウシャク</t>
    </rPh>
    <rPh sb="9" eb="10">
      <t>ギョウ</t>
    </rPh>
    <phoneticPr fontId="1"/>
  </si>
  <si>
    <t>注2．</t>
    <rPh sb="0" eb="1">
      <t>チュウ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</si>
  <si>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＊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</si>
  <si>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#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</si>
  <si>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# </t>
    </r>
    <r>
      <rPr>
        <sz val="11"/>
        <color theme="1"/>
        <rFont val="ＭＳ Ｐゴシック"/>
        <family val="2"/>
        <charset val="128"/>
        <scheme val="minor"/>
      </rPr>
      <t>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=10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-5</t>
    </r>
    <r>
      <rPr>
        <sz val="11"/>
        <color theme="1"/>
        <rFont val="ＭＳ Ｐゴシック"/>
        <family val="2"/>
        <charset val="128"/>
        <scheme val="minor"/>
      </rPr>
      <t>，S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=3.5に必要なη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2"/>
        <charset val="128"/>
        <scheme val="minor"/>
      </rPr>
      <t>の値</t>
    </r>
    <rPh sb="17" eb="19">
      <t>ヒツヨウ</t>
    </rPh>
    <rPh sb="23" eb="24">
      <t>アタイ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</si>
  <si>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%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</si>
  <si>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% </t>
    </r>
    <r>
      <rPr>
        <sz val="11"/>
        <color theme="1"/>
        <rFont val="ＭＳ Ｐゴシック"/>
        <family val="2"/>
        <charset val="128"/>
        <scheme val="minor"/>
      </rPr>
      <t>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=10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-4</t>
    </r>
    <r>
      <rPr>
        <sz val="11"/>
        <color theme="1"/>
        <rFont val="ＭＳ Ｐゴシック"/>
        <family val="2"/>
        <charset val="128"/>
        <scheme val="minor"/>
      </rPr>
      <t>，S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=3.5に必要なη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2"/>
        <charset val="128"/>
        <scheme val="minor"/>
      </rPr>
      <t>の値</t>
    </r>
    <rPh sb="17" eb="19">
      <t>ヒツヨウ</t>
    </rPh>
    <rPh sb="23" eb="24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</si>
</sst>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0.000_ "/>
    <numFmt numFmtId="178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vertAlign val="subscript"/>
      <sz val="11"/>
      <color theme="1"/>
      <name val="Century"/>
      <family val="1"/>
    </font>
    <font>
      <b/>
      <vertAlign val="superscript"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1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Border="1">
      <alignment vertical="center"/>
    </xf>
    <xf numFmtId="11" fontId="0" fillId="0" borderId="5" xfId="0" applyNumberFormat="1" applyBorder="1">
      <alignment vertical="center"/>
    </xf>
    <xf numFmtId="11" fontId="0" fillId="0" borderId="7" xfId="0" applyNumberFormat="1" applyBorder="1">
      <alignment vertical="center"/>
    </xf>
    <xf numFmtId="11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1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1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1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>
      <alignment vertical="center"/>
    </xf>
    <xf numFmtId="177" fontId="0" fillId="0" borderId="7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177" fontId="0" fillId="0" borderId="6" xfId="0" applyNumberFormat="1" applyBorder="1" applyAlignment="1">
      <alignment horizontal="right"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6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8" fontId="0" fillId="0" borderId="8" xfId="0" applyNumberFormat="1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7" fontId="0" fillId="0" borderId="5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Border="1">
      <alignment vertical="center"/>
    </xf>
    <xf numFmtId="11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horizontal="right" vertical="center"/>
    </xf>
    <xf numFmtId="178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287383</xdr:colOff>
      <xdr:row>28</xdr:row>
      <xdr:rowOff>45753</xdr:rowOff>
    </xdr:from>
    <xdr:to>
      <xdr:col>4</xdr:col>
      <xdr:colOff>21969</xdr:colOff>
      <xdr:row>28</xdr:row>
      <xdr:rowOff>527954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383" y="2353524"/>
          <a:ext cx="2151017" cy="482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10" zoomScaleNormal="110" workbookViewId="0">
      <selection activeCell="E2" sqref="E2"/>
    </sheetView>
  </sheetViews>
  <sheetFormatPr defaultRowHeight="13.3" x14ac:dyDescent="0.25"/>
  <cols>
    <col min="1" max="1" width="8.69140625" customWidth="1"/>
    <col min="2" max="2" width="14.84375" customWidth="1"/>
    <col min="3" max="3" width="6" customWidth="1"/>
    <col min="4" max="4" width="4.69140625" customWidth="1"/>
    <col min="5" max="5" width="6" customWidth="1"/>
    <col min="6" max="6" width="30.765625" customWidth="1"/>
  </cols>
  <sheetData>
    <row r="1" spans="1:8" ht="31.3" customHeight="1" x14ac:dyDescent="0.25">
      <c r="A1" s="23" t="s">
        <v>0</v>
      </c>
      <c r="B1" s="3" t="s">
        <v>3</v>
      </c>
      <c r="C1" s="2" t="s">
        <v>11</v>
      </c>
      <c r="D1" s="2" t="s">
        <v>10</v>
      </c>
      <c r="E1" s="23" t="s">
        <v>5</v>
      </c>
      <c r="F1" s="6" t="s">
        <v>1</v>
      </c>
    </row>
    <row r="2" spans="1:8" ht="15" customHeight="1" x14ac:dyDescent="0.25">
      <c r="A2" s="4">
        <v>1E-3</v>
      </c>
      <c r="B2" s="24">
        <f t="shared" ref="B2:B3" si="0">NORMSINV(A2)</f>
        <v>-3.0902323061678132</v>
      </c>
      <c r="C2" s="1">
        <v>0.1</v>
      </c>
      <c r="D2" s="1">
        <v>0</v>
      </c>
      <c r="E2" s="41">
        <f t="shared" ref="E2:E3" si="1">(1+SQRT(1-(1-B2^2*C2^2)*(1-B2^2*D2^2)))/(1-B2^2*C2^2)</f>
        <v>1.4472266569723069</v>
      </c>
      <c r="F2" s="7" t="s">
        <v>17</v>
      </c>
    </row>
    <row r="3" spans="1:8" ht="12.55" customHeight="1" x14ac:dyDescent="0.25">
      <c r="A3" s="13">
        <v>1E-4</v>
      </c>
      <c r="B3" s="25">
        <f t="shared" si="0"/>
        <v>-3.71901648545568</v>
      </c>
      <c r="C3" s="9">
        <v>0.1</v>
      </c>
      <c r="D3" s="9">
        <v>0.1</v>
      </c>
      <c r="E3" s="36">
        <f t="shared" si="1"/>
        <v>1.7493970529010674</v>
      </c>
      <c r="F3" s="61" t="s">
        <v>13</v>
      </c>
    </row>
    <row r="4" spans="1:8" ht="12.55" customHeight="1" x14ac:dyDescent="0.25">
      <c r="A4" s="14">
        <v>1E-3</v>
      </c>
      <c r="B4" s="27">
        <f t="shared" ref="B4:B6" si="2">NORMSINV(A4)</f>
        <v>-3.0902323061678132</v>
      </c>
      <c r="C4" s="12">
        <v>0.1</v>
      </c>
      <c r="D4" s="12">
        <v>0.1</v>
      </c>
      <c r="E4" s="38">
        <f t="shared" ref="E4:E6" si="3">(1+SQRT(1-(1-B4^2*C4^2)*(1-B4^2*D4^2)))/(1-B4^2*C4^2)</f>
        <v>1.5770662821533066</v>
      </c>
      <c r="F4" s="62"/>
    </row>
    <row r="5" spans="1:8" ht="12.55" customHeight="1" x14ac:dyDescent="0.25">
      <c r="A5" s="13">
        <v>1E-4</v>
      </c>
      <c r="B5" s="25">
        <f t="shared" ref="B5" si="4">NORMSINV(A5)</f>
        <v>-3.71901648545568</v>
      </c>
      <c r="C5" s="9">
        <v>0.1</v>
      </c>
      <c r="D5" s="9">
        <v>0.2</v>
      </c>
      <c r="E5" s="36">
        <f t="shared" ref="E5" si="5">(1+SQRT(1-(1-B5^2*C5^2)*(1-B5^2*D5^2)))/(1-B5^2*C5^2)</f>
        <v>2.0706323252286167</v>
      </c>
      <c r="F5" s="61" t="s">
        <v>14</v>
      </c>
    </row>
    <row r="6" spans="1:8" ht="12.55" customHeight="1" x14ac:dyDescent="0.25">
      <c r="A6" s="14">
        <v>1E-3</v>
      </c>
      <c r="B6" s="27">
        <f t="shared" si="2"/>
        <v>-3.0902323061678132</v>
      </c>
      <c r="C6" s="12">
        <v>0.1</v>
      </c>
      <c r="D6" s="12">
        <v>0.2</v>
      </c>
      <c r="E6" s="38">
        <f t="shared" si="3"/>
        <v>1.839767013902643</v>
      </c>
      <c r="F6" s="62"/>
    </row>
    <row r="7" spans="1:8" ht="12.55" customHeight="1" x14ac:dyDescent="0.25">
      <c r="A7" s="15">
        <v>1.0000000000000001E-5</v>
      </c>
      <c r="B7" s="28">
        <f t="shared" ref="B7" si="6">NORMSINV(A7)</f>
        <v>-4.2648907939228256</v>
      </c>
      <c r="C7" s="16">
        <v>0.1</v>
      </c>
      <c r="D7" s="16">
        <v>0.3</v>
      </c>
      <c r="E7" s="42">
        <f t="shared" ref="E7" si="7">(1+SQRT(1-(1-B7^2*C7^2)*(1-B7^2*D7^2)))/(1-B7^2*C7^2)</f>
        <v>2.7299052482638437</v>
      </c>
      <c r="F7" s="63" t="s">
        <v>15</v>
      </c>
    </row>
    <row r="8" spans="1:8" ht="12.55" customHeight="1" x14ac:dyDescent="0.25">
      <c r="A8" s="21">
        <v>1E-4</v>
      </c>
      <c r="B8" s="29">
        <f t="shared" ref="B8:B9" si="8">NORMSINV(A8)</f>
        <v>-3.71901648545568</v>
      </c>
      <c r="C8" s="22">
        <v>0.1</v>
      </c>
      <c r="D8" s="22">
        <v>0.3</v>
      </c>
      <c r="E8" s="43">
        <f>(1+SQRT(1-(1-B8^2*C8^2)*(1-B8^2*D8^2)))/(1-B8^2*C8^2)</f>
        <v>2.4375691306359566</v>
      </c>
      <c r="F8" s="64"/>
    </row>
    <row r="9" spans="1:8" ht="12.55" customHeight="1" x14ac:dyDescent="0.25">
      <c r="A9" s="17">
        <v>1E-3</v>
      </c>
      <c r="B9" s="30">
        <f t="shared" si="8"/>
        <v>-3.0902323061678132</v>
      </c>
      <c r="C9" s="18">
        <v>0.1</v>
      </c>
      <c r="D9" s="18">
        <v>0.3</v>
      </c>
      <c r="E9" s="44">
        <f>(1+SQRT(1-(1-B9^2*C9^2)*(1-B9^2*D9^2)))/(1-B9^2*C9^2)</f>
        <v>2.1384965938619391</v>
      </c>
      <c r="F9" s="65"/>
      <c r="G9" t="s">
        <v>2</v>
      </c>
    </row>
    <row r="10" spans="1:8" ht="12.55" customHeight="1" x14ac:dyDescent="0.25">
      <c r="A10" s="13">
        <v>9.9999999999999995E-7</v>
      </c>
      <c r="B10" s="25">
        <f>NORMSINV(A10)</f>
        <v>-4.7534243088228987</v>
      </c>
      <c r="C10" s="9">
        <v>0.2</v>
      </c>
      <c r="D10" s="9">
        <v>0.3</v>
      </c>
      <c r="E10" s="36">
        <f t="shared" ref="E10" si="9">(1+SQRT(1-(1-B10^2*C10^2)*(1-B10^2*D10^2)))/(1-B10^2*C10^2)</f>
        <v>21.294922674441334</v>
      </c>
      <c r="F10" s="63" t="s">
        <v>16</v>
      </c>
    </row>
    <row r="11" spans="1:8" ht="12.55" customHeight="1" x14ac:dyDescent="0.25">
      <c r="A11" s="19">
        <v>1.0000000000000001E-5</v>
      </c>
      <c r="B11" s="31">
        <f t="shared" ref="B11" si="10">NORMSINV(A11)</f>
        <v>-4.2648907939228256</v>
      </c>
      <c r="C11" s="20">
        <v>0.2</v>
      </c>
      <c r="D11" s="20">
        <v>0.3</v>
      </c>
      <c r="E11" s="45">
        <f t="shared" ref="E11:E17" si="11">(1+SQRT(1-(1-B11^2*C11^2)*(1-B11^2*D11^2)))/(1-B11^2*C11^2)</f>
        <v>7.6471641013234812</v>
      </c>
      <c r="F11" s="64"/>
    </row>
    <row r="12" spans="1:8" ht="12.55" customHeight="1" x14ac:dyDescent="0.25">
      <c r="A12" s="14">
        <v>1E-4</v>
      </c>
      <c r="B12" s="27">
        <f>NORMSINV(A12)</f>
        <v>-3.71901648545568</v>
      </c>
      <c r="C12" s="12">
        <v>0.2</v>
      </c>
      <c r="D12" s="12">
        <v>0.3</v>
      </c>
      <c r="E12" s="38">
        <f t="shared" si="11"/>
        <v>4.595933634721507</v>
      </c>
      <c r="F12" s="65"/>
    </row>
    <row r="13" spans="1:8" ht="17.149999999999999" customHeight="1" x14ac:dyDescent="0.25">
      <c r="A13" s="23" t="s">
        <v>0</v>
      </c>
      <c r="B13" s="50" t="s">
        <v>12</v>
      </c>
      <c r="C13" s="51" t="s">
        <v>22</v>
      </c>
      <c r="D13" s="2" t="s">
        <v>10</v>
      </c>
      <c r="E13" s="23" t="s">
        <v>5</v>
      </c>
      <c r="F13" s="52" t="s">
        <v>18</v>
      </c>
    </row>
    <row r="14" spans="1:8" ht="14.6" customHeight="1" x14ac:dyDescent="0.25">
      <c r="A14" s="15">
        <v>9.9999999999999995E-7</v>
      </c>
      <c r="B14" s="25">
        <f t="shared" ref="B14:B17" si="12">NORMSINV(A14)</f>
        <v>-4.7534243088228987</v>
      </c>
      <c r="C14" s="53">
        <v>0.15</v>
      </c>
      <c r="D14" s="8">
        <v>0</v>
      </c>
      <c r="E14" s="36">
        <f t="shared" si="11"/>
        <v>3.4844862384188628</v>
      </c>
      <c r="F14" s="34" t="s">
        <v>6</v>
      </c>
    </row>
    <row r="15" spans="1:8" ht="14.6" customHeight="1" x14ac:dyDescent="0.25">
      <c r="A15" s="21">
        <v>9.9999999999999995E-7</v>
      </c>
      <c r="B15" s="26">
        <f t="shared" si="12"/>
        <v>-4.7534243088228987</v>
      </c>
      <c r="C15" s="35">
        <v>0.14799999999999999</v>
      </c>
      <c r="D15" s="10">
        <v>0.1</v>
      </c>
      <c r="E15" s="37">
        <f t="shared" si="11"/>
        <v>3.5250245364839667</v>
      </c>
      <c r="F15" s="46" t="s">
        <v>7</v>
      </c>
    </row>
    <row r="16" spans="1:8" ht="14.6" customHeight="1" x14ac:dyDescent="0.25">
      <c r="A16" s="21">
        <v>9.9999999999999995E-7</v>
      </c>
      <c r="B16" s="26">
        <f t="shared" si="12"/>
        <v>-4.7534243088228987</v>
      </c>
      <c r="C16" s="35">
        <v>0.13900000000000001</v>
      </c>
      <c r="D16" s="10">
        <v>0.2</v>
      </c>
      <c r="E16" s="37">
        <f t="shared" si="11"/>
        <v>3.5008471002320105</v>
      </c>
      <c r="F16" s="46" t="s">
        <v>8</v>
      </c>
      <c r="H16" s="54"/>
    </row>
    <row r="17" spans="1:6" ht="14.6" customHeight="1" x14ac:dyDescent="0.25">
      <c r="A17" s="17">
        <v>9.9999999999999995E-7</v>
      </c>
      <c r="B17" s="27">
        <f t="shared" si="12"/>
        <v>-4.7534243088228987</v>
      </c>
      <c r="C17" s="32">
        <v>0.123</v>
      </c>
      <c r="D17" s="11">
        <v>0.3</v>
      </c>
      <c r="E17" s="38">
        <f t="shared" si="11"/>
        <v>3.488883279930636</v>
      </c>
      <c r="F17" s="47" t="s">
        <v>9</v>
      </c>
    </row>
    <row r="18" spans="1:6" ht="17.149999999999999" customHeight="1" x14ac:dyDescent="0.25">
      <c r="A18" s="23" t="s">
        <v>0</v>
      </c>
      <c r="B18" s="40" t="s">
        <v>12</v>
      </c>
      <c r="C18" s="39" t="s">
        <v>23</v>
      </c>
      <c r="D18" s="48" t="s">
        <v>10</v>
      </c>
      <c r="E18" s="49" t="s">
        <v>5</v>
      </c>
      <c r="F18" s="60" t="s">
        <v>24</v>
      </c>
    </row>
    <row r="19" spans="1:6" ht="14.25" customHeight="1" x14ac:dyDescent="0.25">
      <c r="A19" s="15">
        <v>1.0000000000000001E-5</v>
      </c>
      <c r="B19" s="25">
        <f>NORMSINV(A19)</f>
        <v>-4.2648907939228256</v>
      </c>
      <c r="C19" s="53">
        <v>0.16700000000000001</v>
      </c>
      <c r="D19" s="8">
        <v>0</v>
      </c>
      <c r="E19" s="36">
        <f t="shared" ref="E19:E27" si="13">(1+SQRT(1-(1-B19^2*C19^2)*(1-B19^2*D19^2)))/(1-B19^2*C19^2)</f>
        <v>3.4750790579904098</v>
      </c>
      <c r="F19" s="34" t="s">
        <v>6</v>
      </c>
    </row>
    <row r="20" spans="1:6" ht="14.25" customHeight="1" x14ac:dyDescent="0.25">
      <c r="A20" s="21">
        <v>1.0000000000000001E-5</v>
      </c>
      <c r="B20" s="26">
        <f t="shared" ref="B20:B22" si="14">NORMSINV(A20)</f>
        <v>-4.2648907939228256</v>
      </c>
      <c r="C20" s="35">
        <v>0.16500000000000001</v>
      </c>
      <c r="D20" s="10">
        <v>0.1</v>
      </c>
      <c r="E20" s="37">
        <f t="shared" si="13"/>
        <v>3.498784049680284</v>
      </c>
      <c r="F20" s="46" t="s">
        <v>7</v>
      </c>
    </row>
    <row r="21" spans="1:6" ht="14.25" customHeight="1" x14ac:dyDescent="0.25">
      <c r="A21" s="21">
        <v>1.0000000000000001E-5</v>
      </c>
      <c r="B21" s="26">
        <f t="shared" si="14"/>
        <v>-4.2648907939228256</v>
      </c>
      <c r="C21" s="35">
        <v>0.157</v>
      </c>
      <c r="D21" s="10">
        <v>0.2</v>
      </c>
      <c r="E21" s="37">
        <f t="shared" si="13"/>
        <v>3.483716484646918</v>
      </c>
      <c r="F21" s="46" t="s">
        <v>8</v>
      </c>
    </row>
    <row r="22" spans="1:6" ht="14.25" customHeight="1" x14ac:dyDescent="0.25">
      <c r="A22" s="17">
        <v>1.0000000000000001E-5</v>
      </c>
      <c r="B22" s="27">
        <f t="shared" si="14"/>
        <v>-4.2648907939228256</v>
      </c>
      <c r="C22" s="32">
        <v>0.14399999999999999</v>
      </c>
      <c r="D22" s="11">
        <v>0.3</v>
      </c>
      <c r="E22" s="38">
        <f t="shared" si="13"/>
        <v>3.5031366633235166</v>
      </c>
      <c r="F22" s="47" t="s">
        <v>9</v>
      </c>
    </row>
    <row r="23" spans="1:6" ht="17.149999999999999" customHeight="1" x14ac:dyDescent="0.25">
      <c r="A23" s="23" t="s">
        <v>0</v>
      </c>
      <c r="B23" s="40" t="s">
        <v>12</v>
      </c>
      <c r="C23" s="39" t="s">
        <v>25</v>
      </c>
      <c r="D23" s="48" t="s">
        <v>4</v>
      </c>
      <c r="E23" s="49" t="s">
        <v>5</v>
      </c>
      <c r="F23" s="60" t="s">
        <v>26</v>
      </c>
    </row>
    <row r="24" spans="1:6" ht="14.6" customHeight="1" x14ac:dyDescent="0.25">
      <c r="A24" s="15">
        <v>1E-4</v>
      </c>
      <c r="B24" s="25">
        <f>NORMSINV(A24)</f>
        <v>-3.71901648545568</v>
      </c>
      <c r="C24" s="33">
        <v>0.192</v>
      </c>
      <c r="D24" s="8">
        <v>0</v>
      </c>
      <c r="E24" s="36">
        <f t="shared" si="13"/>
        <v>3.4971291305509995</v>
      </c>
      <c r="F24" s="34" t="s">
        <v>6</v>
      </c>
    </row>
    <row r="25" spans="1:6" ht="14.6" customHeight="1" x14ac:dyDescent="0.25">
      <c r="A25" s="21">
        <v>1E-4</v>
      </c>
      <c r="B25" s="26">
        <f t="shared" ref="B25:B27" si="15">NORMSINV(A25)</f>
        <v>-3.71901648545568</v>
      </c>
      <c r="C25" s="35">
        <v>0.19</v>
      </c>
      <c r="D25" s="10">
        <v>0.1</v>
      </c>
      <c r="E25" s="37">
        <f t="shared" si="13"/>
        <v>3.5031608970121746</v>
      </c>
      <c r="F25" s="46" t="s">
        <v>7</v>
      </c>
    </row>
    <row r="26" spans="1:6" ht="14.6" customHeight="1" x14ac:dyDescent="0.25">
      <c r="A26" s="21">
        <v>1E-4</v>
      </c>
      <c r="B26" s="26">
        <f t="shared" si="15"/>
        <v>-3.71901648545568</v>
      </c>
      <c r="C26" s="35">
        <v>0.183</v>
      </c>
      <c r="D26" s="10">
        <v>0.2</v>
      </c>
      <c r="E26" s="37">
        <f t="shared" si="13"/>
        <v>3.4870399210266543</v>
      </c>
      <c r="F26" s="46" t="s">
        <v>8</v>
      </c>
    </row>
    <row r="27" spans="1:6" ht="14.6" customHeight="1" x14ac:dyDescent="0.25">
      <c r="A27" s="17">
        <v>1E-4</v>
      </c>
      <c r="B27" s="27">
        <f t="shared" si="15"/>
        <v>-3.71901648545568</v>
      </c>
      <c r="C27" s="32">
        <v>0.17199999999999999</v>
      </c>
      <c r="D27" s="11">
        <v>0.3</v>
      </c>
      <c r="E27" s="38">
        <f t="shared" si="13"/>
        <v>3.5033855958589557</v>
      </c>
      <c r="F27" s="47" t="s">
        <v>9</v>
      </c>
    </row>
    <row r="28" spans="1:6" ht="14.6" customHeight="1" x14ac:dyDescent="0.25">
      <c r="A28" s="56" t="s">
        <v>20</v>
      </c>
      <c r="B28" s="55"/>
      <c r="C28" s="57"/>
      <c r="D28" s="5"/>
      <c r="E28" s="58"/>
      <c r="F28" s="59"/>
    </row>
    <row r="29" spans="1:6" ht="43.75" customHeight="1" x14ac:dyDescent="0.25">
      <c r="A29" t="s">
        <v>21</v>
      </c>
      <c r="F29" s="5"/>
    </row>
    <row r="30" spans="1:6" x14ac:dyDescent="0.25">
      <c r="A30" t="s">
        <v>19</v>
      </c>
    </row>
  </sheetData>
  <mergeCells count="4">
    <mergeCell ref="F3:F4"/>
    <mergeCell ref="F5:F6"/>
    <mergeCell ref="F7:F9"/>
    <mergeCell ref="F10:F12"/>
  </mergeCells>
  <phoneticPr fontId="1"/>
  <pageMargins left="0.70866141732283472" right="0.31496062992125984" top="0.74803149606299213" bottom="0.55118110236220474" header="0.31496062992125984" footer="0.31496062992125984"/>
  <pageSetup paperSize="9" scale="1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　NORMSINVによるSc計算sheet</vt:lpstr>
      <vt:lpstr>'表2　NORMSINVによるSc計算sheet'!Print_Area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鈴木靖昭</dc:creator>
  <cp:lastModifiedBy>鈴木靖昭</cp:lastModifiedBy>
  <cp:lastPrinted>2020-04-10T04:34:37Z</cp:lastPrinted>
  <dcterms:created xsi:type="dcterms:W3CDTF">2020-03-26T06:09:41Z</dcterms:created>
  <dcterms:modified xsi:type="dcterms:W3CDTF">2020-05-13T09:34:36Z</dcterms:modified>
</cp:coreProperties>
</file>